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原材料 (2)" sheetId="2" r:id="rId1"/>
    <sheet name="Sheet1" sheetId="3" r:id="rId2"/>
  </sheets>
  <definedNames>
    <definedName name="_xlnm.Print_Area" localSheetId="0">'原材料 (2)'!$A$1:$L$22</definedName>
    <definedName name="_xlnm.Print_Titles" localSheetId="0">'原材料 (2)'!$1:$3</definedName>
  </definedNames>
  <calcPr calcId="144525"/>
</workbook>
</file>

<file path=xl/sharedStrings.xml><?xml version="1.0" encoding="utf-8"?>
<sst xmlns="http://schemas.openxmlformats.org/spreadsheetml/2006/main" count="22" uniqueCount="22">
  <si>
    <t>被评估单位名称：安徽磐谷高科有限公司</t>
  </si>
  <si>
    <t>评估基准日：2022年02月20日</t>
  </si>
  <si>
    <t>金额单位：人民币元</t>
  </si>
  <si>
    <t>序号</t>
  </si>
  <si>
    <t>名称</t>
  </si>
  <si>
    <t>规格型号</t>
  </si>
  <si>
    <t>计量单位</t>
  </si>
  <si>
    <r>
      <rPr>
        <sz val="10"/>
        <rFont val="宋体"/>
        <charset val="134"/>
      </rPr>
      <t>帐</t>
    </r>
    <r>
      <rPr>
        <sz val="10"/>
        <rFont val="Arial Narrow"/>
        <charset val="134"/>
      </rPr>
      <t xml:space="preserve">  </t>
    </r>
    <r>
      <rPr>
        <sz val="10"/>
        <rFont val="宋体"/>
        <charset val="134"/>
      </rPr>
      <t>面</t>
    </r>
    <r>
      <rPr>
        <sz val="10"/>
        <rFont val="Arial Narrow"/>
        <charset val="134"/>
      </rPr>
      <t xml:space="preserve">  </t>
    </r>
    <r>
      <rPr>
        <sz val="10"/>
        <rFont val="宋体"/>
        <charset val="134"/>
      </rPr>
      <t>价</t>
    </r>
    <r>
      <rPr>
        <sz val="10"/>
        <rFont val="Arial Narrow"/>
        <charset val="134"/>
      </rPr>
      <t xml:space="preserve">  </t>
    </r>
    <r>
      <rPr>
        <sz val="10"/>
        <rFont val="宋体"/>
        <charset val="134"/>
      </rPr>
      <t>值</t>
    </r>
  </si>
  <si>
    <r>
      <rPr>
        <sz val="10"/>
        <rFont val="宋体"/>
        <charset val="134"/>
      </rPr>
      <t>实际</t>
    </r>
    <r>
      <rPr>
        <sz val="10"/>
        <rFont val="Times New Roman"/>
        <charset val="134"/>
      </rPr>
      <t xml:space="preserve"> </t>
    </r>
    <r>
      <rPr>
        <sz val="10"/>
        <rFont val="宋体"/>
        <charset val="134"/>
      </rPr>
      <t>数量</t>
    </r>
  </si>
  <si>
    <r>
      <rPr>
        <sz val="10"/>
        <rFont val="宋体"/>
        <charset val="134"/>
      </rPr>
      <t>评</t>
    </r>
    <r>
      <rPr>
        <sz val="10"/>
        <rFont val="Times New Roman"/>
        <charset val="134"/>
      </rPr>
      <t xml:space="preserve">  </t>
    </r>
    <r>
      <rPr>
        <sz val="10"/>
        <rFont val="宋体"/>
        <charset val="134"/>
      </rPr>
      <t>估</t>
    </r>
    <r>
      <rPr>
        <sz val="10"/>
        <rFont val="Times New Roman"/>
        <charset val="134"/>
      </rPr>
      <t xml:space="preserve">  </t>
    </r>
    <r>
      <rPr>
        <sz val="10"/>
        <rFont val="宋体"/>
        <charset val="134"/>
      </rPr>
      <t>价</t>
    </r>
    <r>
      <rPr>
        <sz val="10"/>
        <rFont val="Times New Roman"/>
        <charset val="134"/>
      </rPr>
      <t xml:space="preserve">  </t>
    </r>
    <r>
      <rPr>
        <sz val="10"/>
        <rFont val="宋体"/>
        <charset val="134"/>
      </rPr>
      <t>值</t>
    </r>
  </si>
  <si>
    <r>
      <rPr>
        <sz val="10"/>
        <rFont val="宋体"/>
        <charset val="134"/>
      </rPr>
      <t>增值率</t>
    </r>
    <r>
      <rPr>
        <sz val="10"/>
        <rFont val="Times New Roman"/>
        <charset val="134"/>
      </rPr>
      <t>%</t>
    </r>
  </si>
  <si>
    <r>
      <rPr>
        <sz val="10"/>
        <rFont val="宋体"/>
        <charset val="134"/>
      </rPr>
      <t>备</t>
    </r>
    <r>
      <rPr>
        <sz val="10"/>
        <rFont val="Times New Roman"/>
        <charset val="134"/>
      </rPr>
      <t xml:space="preserve">    </t>
    </r>
    <r>
      <rPr>
        <sz val="10"/>
        <rFont val="宋体"/>
        <charset val="134"/>
      </rPr>
      <t>注</t>
    </r>
  </si>
  <si>
    <t>数量</t>
  </si>
  <si>
    <t xml:space="preserve">单价 </t>
  </si>
  <si>
    <r>
      <rPr>
        <sz val="10"/>
        <rFont val="宋体"/>
        <charset val="134"/>
      </rPr>
      <t>金</t>
    </r>
    <r>
      <rPr>
        <sz val="10"/>
        <rFont val="Arial Narrow"/>
        <charset val="134"/>
      </rPr>
      <t xml:space="preserve">  </t>
    </r>
    <r>
      <rPr>
        <sz val="10"/>
        <rFont val="宋体"/>
        <charset val="134"/>
      </rPr>
      <t>额</t>
    </r>
  </si>
  <si>
    <t>单价</t>
  </si>
  <si>
    <r>
      <rPr>
        <sz val="10"/>
        <rFont val="宋体"/>
        <charset val="134"/>
      </rPr>
      <t>金</t>
    </r>
    <r>
      <rPr>
        <sz val="10"/>
        <rFont val="Times New Roman"/>
        <charset val="134"/>
      </rPr>
      <t xml:space="preserve">    </t>
    </r>
    <r>
      <rPr>
        <sz val="10"/>
        <rFont val="宋体"/>
        <charset val="134"/>
      </rPr>
      <t>额</t>
    </r>
  </si>
  <si>
    <t>厂区废旧地坪</t>
  </si>
  <si>
    <t>面积约为14011m2,厚度约15cm，合计约为2101.65m3</t>
  </si>
  <si>
    <t>吨</t>
  </si>
  <si>
    <r>
      <rPr>
        <sz val="10"/>
        <rFont val="宋体"/>
        <charset val="134"/>
      </rPr>
      <t>合</t>
    </r>
    <r>
      <rPr>
        <sz val="10"/>
        <rFont val="Times New Roman"/>
        <charset val="134"/>
      </rPr>
      <t xml:space="preserve">        </t>
    </r>
    <r>
      <rPr>
        <sz val="10"/>
        <rFont val="宋体"/>
        <charset val="134"/>
      </rPr>
      <t>计</t>
    </r>
  </si>
  <si>
    <r>
      <rPr>
        <sz val="12"/>
        <rFont val="宋体"/>
        <charset val="134"/>
      </rPr>
      <t>说明：本次评估的地坪面积约为14011m</t>
    </r>
    <r>
      <rPr>
        <vertAlign val="superscript"/>
        <sz val="12"/>
        <rFont val="宋体"/>
        <charset val="134"/>
      </rPr>
      <t>2</t>
    </r>
    <r>
      <rPr>
        <sz val="12"/>
        <rFont val="宋体"/>
        <charset val="134"/>
      </rPr>
      <t>,厚度约15cm，合计约为2101.65m</t>
    </r>
    <r>
      <rPr>
        <vertAlign val="superscript"/>
        <sz val="12"/>
        <rFont val="宋体"/>
        <charset val="134"/>
      </rPr>
      <t>3</t>
    </r>
    <r>
      <rPr>
        <sz val="12"/>
        <rFont val="宋体"/>
        <charset val="134"/>
      </rPr>
      <t>；根据市场询价，混凝土石块的收购价为20元/吨（包含竞买方的施工费及运输费），经查询混凝土的密度按最低标号为2.3吨/m3左右，本次评估的混凝土即为2101.65m</t>
    </r>
    <r>
      <rPr>
        <vertAlign val="superscript"/>
        <sz val="12"/>
        <rFont val="宋体"/>
        <charset val="134"/>
      </rPr>
      <t>3</t>
    </r>
    <r>
      <rPr>
        <sz val="12"/>
        <rFont val="宋体"/>
        <charset val="134"/>
      </rPr>
      <t>*2.3吨/m3=4833.8吨，混凝土残余价值为4833.8*20=96675.9元。</t>
    </r>
  </si>
</sst>
</file>

<file path=xl/styles.xml><?xml version="1.0" encoding="utf-8"?>
<styleSheet xmlns="http://schemas.openxmlformats.org/spreadsheetml/2006/main">
  <numFmts count="17">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yy\.mm\.dd"/>
    <numFmt numFmtId="43" formatCode="_ * #,##0.00_ ;_ * \-#,##0.00_ ;_ * &quot;-&quot;??_ ;_ @_ "/>
    <numFmt numFmtId="178" formatCode="#,##0;\(#,##0\)"/>
    <numFmt numFmtId="179" formatCode="#,##0.0_);\(#,##0.0\)"/>
    <numFmt numFmtId="180" formatCode="\$#,##0.00;\(\$#,##0.00\)"/>
    <numFmt numFmtId="181" formatCode="\$#,##0;\(\$#,##0\)"/>
    <numFmt numFmtId="182" formatCode="&quot;$&quot;#,##0_);[Red]\(&quot;$&quot;#,##0\)"/>
    <numFmt numFmtId="183" formatCode="&quot;$&quot;#,##0.00_);[Red]\(&quot;$&quot;#,##0.00\)"/>
    <numFmt numFmtId="184" formatCode="&quot;$&quot;\ #,##0_-;[Red]&quot;$&quot;\ #,##0\-"/>
    <numFmt numFmtId="185" formatCode="_(&quot;$&quot;* #,##0.00_);_(&quot;$&quot;* \(#,##0.00\);_(&quot;$&quot;* &quot;-&quot;??_);_(@_)"/>
    <numFmt numFmtId="186" formatCode="_(&quot;$&quot;* #,##0_);_(&quot;$&quot;* \(#,##0\);_(&quot;$&quot;* &quot;-&quot;_);_(@_)"/>
    <numFmt numFmtId="187" formatCode="#,##0.00_);[Red]\(#,##0.00\)"/>
    <numFmt numFmtId="188" formatCode="0.00_ "/>
  </numFmts>
  <fonts count="45">
    <font>
      <sz val="12"/>
      <name val="宋体"/>
      <charset val="134"/>
    </font>
    <font>
      <sz val="12"/>
      <name val="Arial Narrow"/>
      <charset val="134"/>
    </font>
    <font>
      <sz val="10"/>
      <name val="宋体"/>
      <charset val="134"/>
    </font>
    <font>
      <sz val="9"/>
      <name val="宋体"/>
      <charset val="134"/>
    </font>
    <font>
      <sz val="10"/>
      <name val="Arial Narrow"/>
      <charset val="134"/>
    </font>
    <font>
      <sz val="10"/>
      <name val="Times New Roman"/>
      <charset val="134"/>
    </font>
    <font>
      <sz val="10.5"/>
      <name val="宋体"/>
      <charset val="134"/>
    </font>
    <font>
      <sz val="11"/>
      <name val="宋体"/>
      <charset val="134"/>
    </font>
    <font>
      <sz val="11"/>
      <color theme="0"/>
      <name val="宋体"/>
      <charset val="0"/>
      <scheme val="minor"/>
    </font>
    <font>
      <b/>
      <sz val="15"/>
      <color theme="3"/>
      <name val="宋体"/>
      <charset val="134"/>
      <scheme val="minor"/>
    </font>
    <font>
      <b/>
      <sz val="10"/>
      <name val="MS Sans Serif"/>
      <charset val="134"/>
    </font>
    <font>
      <sz val="8"/>
      <name val="Arial"/>
      <charset val="134"/>
    </font>
    <font>
      <sz val="11"/>
      <color theme="1"/>
      <name val="宋体"/>
      <charset val="134"/>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8"/>
      <name val="Times New Roman"/>
      <charset val="134"/>
    </font>
    <font>
      <u/>
      <sz val="11"/>
      <color rgb="FF0000FF"/>
      <name val="宋体"/>
      <charset val="0"/>
      <scheme val="minor"/>
    </font>
    <font>
      <sz val="10"/>
      <name val="Arial"/>
      <charset val="134"/>
    </font>
    <font>
      <u/>
      <sz val="11"/>
      <color rgb="FF800080"/>
      <name val="宋体"/>
      <charset val="0"/>
      <scheme val="minor"/>
    </font>
    <font>
      <sz val="12"/>
      <name val="Helv"/>
      <charset val="134"/>
    </font>
    <font>
      <sz val="12"/>
      <color indexed="9"/>
      <name val="Helv"/>
      <charset val="134"/>
    </font>
    <font>
      <sz val="10"/>
      <name val="Helv"/>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7"/>
      <name val="Small Fonts"/>
      <charset val="134"/>
    </font>
    <font>
      <sz val="10"/>
      <name val="MS Sans Serif"/>
      <charset val="134"/>
    </font>
    <font>
      <b/>
      <sz val="12"/>
      <name val="Arial"/>
      <charset val="134"/>
    </font>
    <font>
      <b/>
      <sz val="10"/>
      <name val="Tms Rmn"/>
      <charset val="134"/>
    </font>
    <font>
      <sz val="10"/>
      <color indexed="8"/>
      <name val="MS Sans Serif"/>
      <charset val="134"/>
    </font>
    <font>
      <b/>
      <sz val="14"/>
      <name val="楷体"/>
      <charset val="134"/>
    </font>
    <font>
      <sz val="10"/>
      <name val="楷体"/>
      <charset val="134"/>
    </font>
    <font>
      <b/>
      <sz val="10"/>
      <name val="Arial"/>
      <charset val="134"/>
    </font>
    <font>
      <b/>
      <sz val="9"/>
      <name val="Arial"/>
      <charset val="134"/>
    </font>
    <font>
      <vertAlign val="superscript"/>
      <sz val="12"/>
      <name val="宋体"/>
      <charset val="134"/>
    </font>
  </fonts>
  <fills count="39">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indexed="26"/>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indexed="22"/>
        <bgColor indexed="64"/>
      </patternFill>
    </fill>
    <fill>
      <patternFill patternType="solid">
        <fgColor theme="9"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indexed="15"/>
        <bgColor indexed="64"/>
      </patternFill>
    </fill>
    <fill>
      <patternFill patternType="solid">
        <fgColor theme="5" tint="0.399975585192419"/>
        <bgColor indexed="64"/>
      </patternFill>
    </fill>
    <fill>
      <patternFill patternType="solid">
        <fgColor indexed="1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mediumGray">
        <fgColor indexed="22"/>
      </patternFill>
    </fill>
    <fill>
      <patternFill patternType="gray0625"/>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s>
  <cellStyleXfs count="100">
    <xf numFmtId="0" fontId="0" fillId="0" borderId="0"/>
    <xf numFmtId="0" fontId="11" fillId="4" borderId="2" applyNumberFormat="0" applyBorder="0" applyAlignment="0" applyProtection="0"/>
    <xf numFmtId="42" fontId="12" fillId="0" borderId="0" applyFont="0" applyFill="0" applyBorder="0" applyAlignment="0" applyProtection="0">
      <alignment vertical="center"/>
    </xf>
    <xf numFmtId="38" fontId="0" fillId="0" borderId="0" applyFont="0" applyFill="0" applyBorder="0" applyAlignment="0" applyProtection="0"/>
    <xf numFmtId="40" fontId="0" fillId="0" borderId="0" applyFont="0" applyFill="0" applyBorder="0" applyAlignment="0" applyProtection="0"/>
    <xf numFmtId="0" fontId="14" fillId="10" borderId="0" applyNumberFormat="0" applyBorder="0" applyAlignment="0" applyProtection="0">
      <alignment vertical="center"/>
    </xf>
    <xf numFmtId="0" fontId="16" fillId="12" borderId="14" applyNumberFormat="0" applyAlignment="0" applyProtection="0">
      <alignment vertical="center"/>
    </xf>
    <xf numFmtId="44" fontId="12" fillId="0" borderId="0" applyFont="0" applyFill="0" applyBorder="0" applyAlignment="0" applyProtection="0">
      <alignment vertical="center"/>
    </xf>
    <xf numFmtId="0" fontId="17" fillId="0" borderId="0">
      <alignment horizontal="center" wrapText="1"/>
      <protection locked="0"/>
    </xf>
    <xf numFmtId="41" fontId="12" fillId="0" borderId="0" applyFont="0" applyFill="0" applyBorder="0" applyAlignment="0" applyProtection="0">
      <alignment vertical="center"/>
    </xf>
    <xf numFmtId="0" fontId="14" fillId="17"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xf numFmtId="0" fontId="18" fillId="0" borderId="0" applyNumberFormat="0" applyFill="0" applyBorder="0" applyAlignment="0" applyProtection="0">
      <alignment vertical="center"/>
    </xf>
    <xf numFmtId="177" fontId="19" fillId="0" borderId="12" applyFill="0" applyProtection="0">
      <alignment horizontal="right"/>
    </xf>
    <xf numFmtId="0" fontId="8" fillId="21" borderId="0" applyNumberFormat="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179" fontId="22" fillId="25" borderId="0"/>
    <xf numFmtId="0" fontId="12" fillId="30" borderId="15" applyNumberFormat="0" applyFont="0" applyAlignment="0" applyProtection="0">
      <alignment vertical="center"/>
    </xf>
    <xf numFmtId="0" fontId="8" fillId="2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protection locked="0"/>
    </xf>
    <xf numFmtId="0" fontId="9" fillId="0" borderId="13" applyNumberFormat="0" applyFill="0" applyAlignment="0" applyProtection="0">
      <alignment vertical="center"/>
    </xf>
    <xf numFmtId="0" fontId="28" fillId="0" borderId="13" applyNumberFormat="0" applyFill="0" applyAlignment="0" applyProtection="0">
      <alignment vertical="center"/>
    </xf>
    <xf numFmtId="0" fontId="8" fillId="31" borderId="0" applyNumberFormat="0" applyBorder="0" applyAlignment="0" applyProtection="0">
      <alignment vertical="center"/>
    </xf>
    <xf numFmtId="0" fontId="24" fillId="0" borderId="16" applyNumberFormat="0" applyFill="0" applyAlignment="0" applyProtection="0">
      <alignment vertical="center"/>
    </xf>
    <xf numFmtId="0" fontId="8" fillId="9" borderId="0" applyNumberFormat="0" applyBorder="0" applyAlignment="0" applyProtection="0">
      <alignment vertical="center"/>
    </xf>
    <xf numFmtId="0" fontId="29" fillId="33" borderId="17" applyNumberFormat="0" applyAlignment="0" applyProtection="0">
      <alignment vertical="center"/>
    </xf>
    <xf numFmtId="0" fontId="31" fillId="33" borderId="14" applyNumberFormat="0" applyAlignment="0" applyProtection="0">
      <alignment vertical="center"/>
    </xf>
    <xf numFmtId="0" fontId="32" fillId="35" borderId="19" applyNumberFormat="0" applyAlignment="0" applyProtection="0">
      <alignment vertical="center"/>
    </xf>
    <xf numFmtId="0" fontId="14" fillId="20" borderId="0" applyNumberFormat="0" applyBorder="0" applyAlignment="0" applyProtection="0">
      <alignment vertical="center"/>
    </xf>
    <xf numFmtId="0" fontId="8" fillId="15" borderId="0" applyNumberFormat="0" applyBorder="0" applyAlignment="0" applyProtection="0">
      <alignment vertical="center"/>
    </xf>
    <xf numFmtId="0" fontId="33" fillId="0" borderId="20" applyNumberFormat="0" applyFill="0" applyAlignment="0" applyProtection="0">
      <alignment vertical="center"/>
    </xf>
    <xf numFmtId="0" fontId="30" fillId="0" borderId="18" applyNumberFormat="0" applyFill="0" applyAlignment="0" applyProtection="0">
      <alignment vertical="center"/>
    </xf>
    <xf numFmtId="0" fontId="13" fillId="5" borderId="0" applyNumberFormat="0" applyBorder="0" applyAlignment="0" applyProtection="0">
      <alignment vertical="center"/>
    </xf>
    <xf numFmtId="0" fontId="34" fillId="36" borderId="0" applyNumberFormat="0" applyBorder="0" applyAlignment="0" applyProtection="0">
      <alignment vertical="center"/>
    </xf>
    <xf numFmtId="0" fontId="14" fillId="6" borderId="0" applyNumberFormat="0" applyBorder="0" applyAlignment="0" applyProtection="0">
      <alignment vertical="center"/>
    </xf>
    <xf numFmtId="0" fontId="8" fillId="2" borderId="0" applyNumberFormat="0" applyBorder="0" applyAlignment="0" applyProtection="0">
      <alignment vertical="center"/>
    </xf>
    <xf numFmtId="0" fontId="14" fillId="32" borderId="0" applyNumberFormat="0" applyBorder="0" applyAlignment="0" applyProtection="0">
      <alignment vertical="center"/>
    </xf>
    <xf numFmtId="0" fontId="14" fillId="34" borderId="0" applyNumberFormat="0" applyBorder="0" applyAlignment="0" applyProtection="0">
      <alignment vertical="center"/>
    </xf>
    <xf numFmtId="0" fontId="14" fillId="16" borderId="0" applyNumberFormat="0" applyBorder="0" applyAlignment="0" applyProtection="0">
      <alignment vertical="center"/>
    </xf>
    <xf numFmtId="0" fontId="14" fillId="19"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0" fillId="0" borderId="0" applyNumberFormat="0" applyFont="0" applyFill="0" applyBorder="0" applyAlignment="0" applyProtection="0">
      <alignment horizontal="left"/>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8" fillId="3" borderId="0" applyNumberFormat="0" applyBorder="0" applyAlignment="0" applyProtection="0">
      <alignment vertical="center"/>
    </xf>
    <xf numFmtId="0" fontId="14" fillId="27" borderId="0" applyNumberFormat="0" applyBorder="0" applyAlignment="0" applyProtection="0">
      <alignment vertical="center"/>
    </xf>
    <xf numFmtId="0" fontId="8" fillId="26" borderId="0" applyNumberFormat="0" applyBorder="0" applyAlignment="0" applyProtection="0">
      <alignment vertical="center"/>
    </xf>
    <xf numFmtId="0" fontId="8" fillId="18" borderId="0" applyNumberFormat="0" applyBorder="0" applyAlignment="0" applyProtection="0">
      <alignment vertical="center"/>
    </xf>
    <xf numFmtId="0" fontId="14" fillId="14" borderId="0" applyNumberFormat="0" applyBorder="0" applyAlignment="0" applyProtection="0">
      <alignment vertical="center"/>
    </xf>
    <xf numFmtId="179" fontId="21" fillId="23" borderId="0"/>
    <xf numFmtId="0" fontId="8" fillId="22" borderId="0" applyNumberFormat="0" applyBorder="0" applyAlignment="0" applyProtection="0">
      <alignment vertical="center"/>
    </xf>
    <xf numFmtId="0" fontId="10" fillId="0" borderId="0" applyNumberFormat="0" applyFill="0" applyBorder="0" applyAlignment="0" applyProtection="0"/>
    <xf numFmtId="178" fontId="5" fillId="0" borderId="0"/>
    <xf numFmtId="180" fontId="5" fillId="0" borderId="0"/>
    <xf numFmtId="15" fontId="36" fillId="0" borderId="0"/>
    <xf numFmtId="181" fontId="5" fillId="0" borderId="0"/>
    <xf numFmtId="0" fontId="11" fillId="13" borderId="0" applyNumberFormat="0" applyBorder="0" applyAlignment="0" applyProtection="0"/>
    <xf numFmtId="182" fontId="0" fillId="0" borderId="0" applyFont="0" applyFill="0" applyBorder="0" applyAlignment="0" applyProtection="0"/>
    <xf numFmtId="0" fontId="37" fillId="0" borderId="21" applyNumberFormat="0" applyAlignment="0" applyProtection="0">
      <alignment horizontal="left" vertical="center"/>
    </xf>
    <xf numFmtId="0" fontId="37" fillId="0" borderId="22">
      <alignment horizontal="left" vertical="center"/>
    </xf>
    <xf numFmtId="183" fontId="0" fillId="0" borderId="0" applyFont="0" applyFill="0" applyBorder="0" applyAlignment="0" applyProtection="0"/>
    <xf numFmtId="0" fontId="5" fillId="0" borderId="0"/>
    <xf numFmtId="37" fontId="35" fillId="0" borderId="0"/>
    <xf numFmtId="184" fontId="19" fillId="0" borderId="0"/>
    <xf numFmtId="0" fontId="19" fillId="0" borderId="0"/>
    <xf numFmtId="14" fontId="17" fillId="0" borderId="0">
      <alignment horizontal="center" wrapText="1"/>
      <protection locked="0"/>
    </xf>
    <xf numFmtId="3" fontId="0" fillId="0" borderId="0" applyFont="0" applyFill="0" applyBorder="0" applyAlignment="0" applyProtection="0"/>
    <xf numFmtId="10" fontId="0" fillId="0" borderId="0" applyFont="0" applyFill="0" applyBorder="0" applyAlignment="0" applyProtection="0"/>
    <xf numFmtId="15" fontId="0" fillId="0" borderId="0" applyFont="0" applyFill="0" applyBorder="0" applyAlignment="0" applyProtection="0"/>
    <xf numFmtId="4" fontId="0" fillId="0" borderId="0" applyFont="0" applyFill="0" applyBorder="0" applyAlignment="0" applyProtection="0"/>
    <xf numFmtId="0" fontId="10" fillId="0" borderId="23">
      <alignment horizontal="center"/>
    </xf>
    <xf numFmtId="0" fontId="0" fillId="37" borderId="0" applyNumberFormat="0" applyFont="0" applyBorder="0" applyAlignment="0" applyProtection="0"/>
    <xf numFmtId="0" fontId="10" fillId="0" borderId="0" applyNumberFormat="0" applyFill="0" applyBorder="0" applyAlignment="0" applyProtection="0"/>
    <xf numFmtId="0" fontId="38" fillId="38" borderId="24">
      <protection locked="0"/>
    </xf>
    <xf numFmtId="0" fontId="39" fillId="0" borderId="0"/>
    <xf numFmtId="0" fontId="38" fillId="38" borderId="24">
      <protection locked="0"/>
    </xf>
    <xf numFmtId="0" fontId="38" fillId="38" borderId="24">
      <protection locked="0"/>
    </xf>
    <xf numFmtId="185" fontId="0" fillId="0" borderId="0" applyFont="0" applyFill="0" applyBorder="0" applyAlignment="0" applyProtection="0"/>
    <xf numFmtId="186" fontId="0" fillId="0" borderId="0" applyFont="0" applyFill="0" applyBorder="0" applyAlignment="0" applyProtection="0"/>
    <xf numFmtId="0" fontId="19" fillId="0" borderId="4" applyNumberFormat="0" applyFill="0" applyProtection="0">
      <alignment horizontal="right"/>
    </xf>
    <xf numFmtId="0" fontId="40" fillId="0" borderId="4" applyNumberFormat="0" applyFill="0" applyProtection="0">
      <alignment horizontal="center"/>
    </xf>
    <xf numFmtId="0" fontId="41" fillId="0" borderId="12" applyNumberFormat="0" applyFill="0" applyProtection="0">
      <alignment horizontal="center"/>
    </xf>
    <xf numFmtId="0" fontId="0" fillId="0" borderId="0">
      <alignment vertical="center"/>
    </xf>
    <xf numFmtId="0" fontId="42" fillId="0" borderId="0" applyNumberFormat="0" applyFill="0" applyBorder="0" applyAlignment="0" applyProtection="0"/>
    <xf numFmtId="0" fontId="43" fillId="0" borderId="0" applyNumberFormat="0" applyFill="0" applyBorder="0" applyAlignment="0" applyProtection="0"/>
    <xf numFmtId="0" fontId="41" fillId="0" borderId="12" applyNumberFormat="0" applyFill="0" applyProtection="0">
      <alignment horizontal="left"/>
    </xf>
    <xf numFmtId="41" fontId="0" fillId="0" borderId="0" applyFont="0" applyFill="0" applyBorder="0" applyAlignment="0" applyProtection="0"/>
    <xf numFmtId="43" fontId="0" fillId="0" borderId="0" applyFont="0" applyFill="0" applyBorder="0" applyAlignment="0" applyProtection="0"/>
    <xf numFmtId="0" fontId="19" fillId="0" borderId="4" applyNumberFormat="0" applyFill="0" applyProtection="0">
      <alignment horizontal="left"/>
    </xf>
    <xf numFmtId="1" fontId="19" fillId="0" borderId="12" applyFill="0" applyProtection="0">
      <alignment horizontal="center"/>
    </xf>
    <xf numFmtId="0" fontId="36" fillId="0" borderId="0"/>
    <xf numFmtId="43" fontId="0" fillId="0" borderId="0" applyFont="0" applyFill="0" applyBorder="0" applyAlignment="0" applyProtection="0"/>
    <xf numFmtId="41" fontId="0" fillId="0" borderId="0" applyFont="0" applyFill="0" applyBorder="0" applyAlignment="0" applyProtection="0"/>
  </cellStyleXfs>
  <cellXfs count="51">
    <xf numFmtId="0" fontId="0" fillId="0" borderId="0" xfId="0"/>
    <xf numFmtId="0" fontId="0" fillId="0" borderId="0" xfId="0" applyFont="1"/>
    <xf numFmtId="0" fontId="0" fillId="0" borderId="0" xfId="0" applyBorder="1" applyAlignment="1">
      <alignment horizontal="left"/>
    </xf>
    <xf numFmtId="0" fontId="0" fillId="0" borderId="0" xfId="0" applyBorder="1"/>
    <xf numFmtId="0" fontId="0" fillId="0" borderId="0" xfId="0" applyAlignment="1">
      <alignment horizontal="center"/>
    </xf>
    <xf numFmtId="0" fontId="1" fillId="0" borderId="0" xfId="0" applyFont="1" applyAlignment="1">
      <alignment horizontal="center"/>
    </xf>
    <xf numFmtId="187" fontId="1" fillId="0" borderId="0" xfId="0" applyNumberFormat="1" applyFont="1"/>
    <xf numFmtId="0" fontId="0" fillId="0" borderId="0" xfId="0" applyFont="1" applyBorder="1" applyAlignment="1">
      <alignment horizontal="left"/>
    </xf>
    <xf numFmtId="0" fontId="2" fillId="0" borderId="0" xfId="0" applyFont="1" applyBorder="1"/>
    <xf numFmtId="0" fontId="0" fillId="0" borderId="1" xfId="0" applyFont="1" applyBorder="1" applyAlignment="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center" vertical="center" shrinkToFi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4" xfId="0" applyFont="1" applyBorder="1" applyAlignment="1">
      <alignment horizontal="center" vertical="center" shrinkToFit="1"/>
    </xf>
    <xf numFmtId="187" fontId="2" fillId="0" borderId="2" xfId="0" applyNumberFormat="1" applyFont="1" applyBorder="1" applyAlignment="1">
      <alignment horizontal="center" vertical="center"/>
    </xf>
    <xf numFmtId="0" fontId="5" fillId="0" borderId="2" xfId="0" applyFont="1" applyBorder="1" applyAlignment="1">
      <alignment horizontal="center"/>
    </xf>
    <xf numFmtId="0" fontId="2" fillId="0" borderId="2" xfId="0" applyFont="1" applyBorder="1" applyAlignment="1">
      <alignment horizontal="left"/>
    </xf>
    <xf numFmtId="0" fontId="2" fillId="0" borderId="2" xfId="0" applyFont="1" applyBorder="1" applyAlignment="1">
      <alignment horizontal="left" wrapText="1"/>
    </xf>
    <xf numFmtId="0" fontId="2" fillId="0" borderId="5" xfId="89" applyFont="1" applyBorder="1" applyAlignment="1">
      <alignment horizontal="center" vertical="center" wrapText="1"/>
    </xf>
    <xf numFmtId="188" fontId="4" fillId="0" borderId="2" xfId="0" applyNumberFormat="1" applyFont="1" applyBorder="1" applyAlignment="1">
      <alignment horizontal="center"/>
    </xf>
    <xf numFmtId="187" fontId="4" fillId="0" borderId="2" xfId="0" applyNumberFormat="1" applyFont="1" applyBorder="1"/>
    <xf numFmtId="0" fontId="6" fillId="0" borderId="5" xfId="89"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xf>
    <xf numFmtId="187" fontId="4" fillId="0" borderId="4" xfId="0" applyNumberFormat="1" applyFont="1" applyBorder="1" applyAlignment="1">
      <alignment horizontal="center" vertical="center"/>
    </xf>
    <xf numFmtId="0" fontId="5" fillId="0" borderId="2" xfId="0" applyFont="1" applyBorder="1" applyAlignment="1">
      <alignment horizontal="left"/>
    </xf>
    <xf numFmtId="0" fontId="5" fillId="0" borderId="5" xfId="0" applyFont="1" applyBorder="1" applyAlignment="1">
      <alignment horizontal="left"/>
    </xf>
    <xf numFmtId="0" fontId="2" fillId="0" borderId="2" xfId="0" applyFont="1" applyFill="1" applyBorder="1" applyAlignment="1">
      <alignment horizontal="center"/>
    </xf>
    <xf numFmtId="187" fontId="4" fillId="0" borderId="2" xfId="12" applyNumberFormat="1" applyFont="1" applyBorder="1"/>
    <xf numFmtId="187" fontId="4" fillId="0" borderId="2" xfId="0" applyNumberFormat="1" applyFont="1" applyFill="1" applyBorder="1" applyAlignment="1">
      <alignment horizontal="centerContinuous"/>
    </xf>
    <xf numFmtId="0" fontId="0"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2" fillId="0" borderId="0" xfId="0" applyFont="1"/>
    <xf numFmtId="0" fontId="0" fillId="0" borderId="0" xfId="0" applyFont="1" applyAlignment="1">
      <alignment horizontal="right"/>
    </xf>
    <xf numFmtId="0" fontId="2" fillId="0" borderId="2" xfId="0" applyFont="1" applyBorder="1" applyAlignment="1">
      <alignment horizontal="centerContinuous" vertical="center"/>
    </xf>
    <xf numFmtId="187" fontId="4" fillId="0" borderId="2" xfId="0" applyNumberFormat="1" applyFont="1" applyBorder="1" applyAlignment="1">
      <alignment horizontal="center"/>
    </xf>
    <xf numFmtId="0" fontId="3" fillId="0" borderId="2" xfId="89" applyFont="1" applyBorder="1" applyAlignment="1">
      <alignment vertical="center" wrapText="1"/>
    </xf>
    <xf numFmtId="0" fontId="7" fillId="0" borderId="2" xfId="0" applyFont="1" applyBorder="1" applyAlignment="1">
      <alignment vertical="center"/>
    </xf>
    <xf numFmtId="188" fontId="0" fillId="0" borderId="0" xfId="0" applyNumberFormat="1"/>
    <xf numFmtId="176" fontId="2" fillId="0" borderId="2" xfId="0" applyNumberFormat="1" applyFont="1" applyBorder="1" applyAlignment="1">
      <alignment horizontal="center" vertical="center" wrapText="1"/>
    </xf>
    <xf numFmtId="176" fontId="5" fillId="0" borderId="2" xfId="12" applyNumberFormat="1" applyFont="1" applyBorder="1"/>
    <xf numFmtId="0" fontId="0" fillId="0" borderId="2" xfId="0" applyFont="1" applyBorder="1"/>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cellXfs>
  <cellStyles count="100">
    <cellStyle name="常规" xfId="0" builtinId="0"/>
    <cellStyle name="Input [yellow]" xfId="1"/>
    <cellStyle name="货币[0]" xfId="2" builtinId="7"/>
    <cellStyle name="Millares [0]_96 Risk" xfId="3"/>
    <cellStyle name="Millares_96 Risk" xfId="4"/>
    <cellStyle name="20% - 强调文字颜色 3" xfId="5" builtinId="38"/>
    <cellStyle name="输入" xfId="6" builtinId="20"/>
    <cellStyle name="货币" xfId="7" builtinId="4"/>
    <cellStyle name="args.style" xfId="8"/>
    <cellStyle name="千位分隔[0]" xfId="9" builtinId="6"/>
    <cellStyle name="40% - 强调文字颜色 3" xfId="10" builtinId="39"/>
    <cellStyle name="差" xfId="11" builtinId="27"/>
    <cellStyle name="千位分隔" xfId="12" builtinId="3"/>
    <cellStyle name="超链接" xfId="13" builtinId="8"/>
    <cellStyle name="日期" xfId="14"/>
    <cellStyle name="60% - 强调文字颜色 3" xfId="15" builtinId="40"/>
    <cellStyle name="百分比" xfId="16" builtinId="5"/>
    <cellStyle name="已访问的超链接" xfId="17" builtinId="9"/>
    <cellStyle name="Linked Cells" xfId="18"/>
    <cellStyle name="注释" xfId="19" builtinId="10"/>
    <cellStyle name="60% - 强调文字颜色 2" xfId="20" builtinId="36"/>
    <cellStyle name="标题 4" xfId="21" builtinId="19"/>
    <cellStyle name="警告文本" xfId="22" builtinId="11"/>
    <cellStyle name="标题" xfId="23" builtinId="15"/>
    <cellStyle name="解释性文本" xfId="24" builtinId="53"/>
    <cellStyle name="6mal" xfId="25"/>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PSChar"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Input Cells" xfId="56"/>
    <cellStyle name="60% - 强调文字颜色 6" xfId="57" builtinId="52"/>
    <cellStyle name="ColLevel_0" xfId="58"/>
    <cellStyle name="comma zerodec" xfId="59"/>
    <cellStyle name="Currency1" xfId="60"/>
    <cellStyle name="Date" xfId="61"/>
    <cellStyle name="Dollar (zero dec)" xfId="62"/>
    <cellStyle name="Grey" xfId="63"/>
    <cellStyle name="Moneda [0]_96 Risk" xfId="64"/>
    <cellStyle name="Header1" xfId="65"/>
    <cellStyle name="Header2" xfId="66"/>
    <cellStyle name="Moneda_96 Risk" xfId="67"/>
    <cellStyle name="New Times Roman" xfId="68"/>
    <cellStyle name="no dec" xfId="69"/>
    <cellStyle name="Normal - Style1" xfId="70"/>
    <cellStyle name="Normal_Book1" xfId="71"/>
    <cellStyle name="per.style" xfId="72"/>
    <cellStyle name="PSInt" xfId="73"/>
    <cellStyle name="Percent [2]" xfId="74"/>
    <cellStyle name="PSDate" xfId="75"/>
    <cellStyle name="PSDec" xfId="76"/>
    <cellStyle name="PSHeading" xfId="77"/>
    <cellStyle name="PSSpacer" xfId="78"/>
    <cellStyle name="RowLevel_0" xfId="79"/>
    <cellStyle name="sstot" xfId="80"/>
    <cellStyle name="Standard_AREAS" xfId="81"/>
    <cellStyle name="t" xfId="82"/>
    <cellStyle name="t_HVAC Equipment (3)" xfId="83"/>
    <cellStyle name="捠壿 [0.00]_Region Orders (2)" xfId="84"/>
    <cellStyle name="捠壿_Region Orders (2)" xfId="85"/>
    <cellStyle name="编号" xfId="86"/>
    <cellStyle name="标题1" xfId="87"/>
    <cellStyle name="部门" xfId="88"/>
    <cellStyle name="常规 2 2" xfId="89"/>
    <cellStyle name="分级显示行_1_Book1" xfId="90"/>
    <cellStyle name="分级显示列_1_Book1" xfId="91"/>
    <cellStyle name="借出原因" xfId="92"/>
    <cellStyle name="千位[0]_ 方正PC" xfId="93"/>
    <cellStyle name="千位_ 方正PC" xfId="94"/>
    <cellStyle name="商品名称" xfId="95"/>
    <cellStyle name="数量" xfId="96"/>
    <cellStyle name="昗弨_Pacific Region P&amp;L" xfId="97"/>
    <cellStyle name="寘嬫愗傝 [0.00]_Region Orders (2)" xfId="98"/>
    <cellStyle name="寘嬫愗傝_Region Orders (2)" xfId="9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view="pageBreakPreview" zoomScaleNormal="100" workbookViewId="0">
      <pane xSplit="3" ySplit="3" topLeftCell="D4" activePane="bottomRight" state="frozenSplit"/>
      <selection/>
      <selection pane="topRight"/>
      <selection pane="bottomLeft"/>
      <selection pane="bottomRight" activeCell="F6" sqref="F6"/>
    </sheetView>
  </sheetViews>
  <sheetFormatPr defaultColWidth="9" defaultRowHeight="15"/>
  <cols>
    <col min="1" max="1" width="5.125" customWidth="1"/>
    <col min="2" max="2" width="11.375" style="2" customWidth="1"/>
    <col min="3" max="3" width="17.625" style="3" customWidth="1"/>
    <col min="4" max="4" width="9.875" style="4" customWidth="1"/>
    <col min="5" max="5" width="6.875" style="5" customWidth="1"/>
    <col min="6" max="6" width="6.75" style="6" customWidth="1"/>
    <col min="7" max="7" width="5.5" style="6" customWidth="1"/>
    <col min="8" max="8" width="10.5" customWidth="1"/>
    <col min="9" max="9" width="12.1" customWidth="1"/>
    <col min="10" max="10" width="13.25" customWidth="1"/>
    <col min="11" max="11" width="6.5" customWidth="1"/>
    <col min="12" max="12" width="8.7" customWidth="1"/>
    <col min="14" max="14" width="11.5" customWidth="1"/>
  </cols>
  <sheetData>
    <row r="1" s="1" customFormat="1" ht="14.25" spans="1:17">
      <c r="A1" s="1" t="s">
        <v>0</v>
      </c>
      <c r="B1" s="7"/>
      <c r="C1" s="8"/>
      <c r="F1" s="9" t="s">
        <v>1</v>
      </c>
      <c r="G1" s="9"/>
      <c r="H1" s="9"/>
      <c r="I1" s="9"/>
      <c r="J1" s="38"/>
      <c r="K1" s="38"/>
      <c r="L1" s="39" t="s">
        <v>2</v>
      </c>
      <c r="M1"/>
      <c r="N1"/>
      <c r="O1"/>
      <c r="P1"/>
      <c r="Q1"/>
    </row>
    <row r="2" s="1" customFormat="1" ht="20.4" customHeight="1" spans="1:17">
      <c r="A2" s="10" t="s">
        <v>3</v>
      </c>
      <c r="B2" s="11" t="s">
        <v>4</v>
      </c>
      <c r="C2" s="11" t="s">
        <v>5</v>
      </c>
      <c r="D2" s="12" t="s">
        <v>6</v>
      </c>
      <c r="E2" s="11" t="s">
        <v>7</v>
      </c>
      <c r="F2" s="13"/>
      <c r="G2" s="13"/>
      <c r="H2" s="10" t="s">
        <v>8</v>
      </c>
      <c r="I2" s="40" t="s">
        <v>9</v>
      </c>
      <c r="J2" s="40"/>
      <c r="K2" s="10" t="s">
        <v>10</v>
      </c>
      <c r="L2" s="11" t="s">
        <v>11</v>
      </c>
      <c r="M2"/>
      <c r="N2"/>
      <c r="O2"/>
      <c r="P2"/>
      <c r="Q2"/>
    </row>
    <row r="3" s="1" customFormat="1" ht="20.4" customHeight="1" spans="1:17">
      <c r="A3" s="14"/>
      <c r="B3" s="11"/>
      <c r="C3" s="11"/>
      <c r="D3" s="15"/>
      <c r="E3" s="10" t="s">
        <v>12</v>
      </c>
      <c r="F3" s="16" t="s">
        <v>13</v>
      </c>
      <c r="G3" s="16" t="s">
        <v>14</v>
      </c>
      <c r="H3" s="10"/>
      <c r="I3" s="10" t="s">
        <v>15</v>
      </c>
      <c r="J3" s="11" t="s">
        <v>16</v>
      </c>
      <c r="K3" s="10"/>
      <c r="L3" s="11"/>
      <c r="M3"/>
      <c r="N3"/>
      <c r="O3"/>
      <c r="P3"/>
      <c r="Q3"/>
    </row>
    <row r="4" s="1" customFormat="1" ht="42" customHeight="1" spans="1:17">
      <c r="A4" s="17">
        <v>1</v>
      </c>
      <c r="B4" s="18" t="s">
        <v>17</v>
      </c>
      <c r="C4" s="19" t="s">
        <v>18</v>
      </c>
      <c r="D4" s="20" t="s">
        <v>19</v>
      </c>
      <c r="E4" s="21"/>
      <c r="F4" s="22"/>
      <c r="G4" s="22"/>
      <c r="H4" s="21">
        <f>14011*0.15*2.3</f>
        <v>4833.795</v>
      </c>
      <c r="I4" s="41">
        <v>20</v>
      </c>
      <c r="J4" s="22">
        <f>H4*I4</f>
        <v>96675.9</v>
      </c>
      <c r="K4" s="10"/>
      <c r="L4" s="42"/>
      <c r="M4"/>
      <c r="N4"/>
      <c r="O4"/>
      <c r="P4"/>
      <c r="Q4"/>
    </row>
    <row r="5" s="1" customFormat="1" ht="20.4" customHeight="1" spans="1:17">
      <c r="A5" s="17"/>
      <c r="B5" s="18"/>
      <c r="C5" s="18"/>
      <c r="D5" s="23"/>
      <c r="E5" s="24"/>
      <c r="F5" s="22"/>
      <c r="G5" s="22"/>
      <c r="H5" s="24"/>
      <c r="I5" s="41"/>
      <c r="J5" s="22"/>
      <c r="K5" s="10"/>
      <c r="L5" s="42"/>
      <c r="M5"/>
      <c r="N5"/>
      <c r="O5"/>
      <c r="P5"/>
      <c r="Q5"/>
    </row>
    <row r="6" s="1" customFormat="1" ht="20.4" customHeight="1" spans="1:17">
      <c r="A6" s="17"/>
      <c r="B6" s="18"/>
      <c r="C6" s="18"/>
      <c r="D6" s="23"/>
      <c r="E6" s="25"/>
      <c r="F6" s="22"/>
      <c r="G6" s="22"/>
      <c r="H6" s="25"/>
      <c r="I6" s="41"/>
      <c r="J6" s="22"/>
      <c r="K6" s="10"/>
      <c r="L6" s="43"/>
      <c r="M6"/>
      <c r="N6"/>
      <c r="O6"/>
      <c r="P6"/>
      <c r="Q6"/>
    </row>
    <row r="7" s="1" customFormat="1" ht="20.4" customHeight="1" spans="1:17">
      <c r="A7" s="17"/>
      <c r="B7" s="18"/>
      <c r="C7" s="18"/>
      <c r="D7" s="23"/>
      <c r="E7" s="24"/>
      <c r="F7" s="26"/>
      <c r="G7" s="22"/>
      <c r="H7" s="24"/>
      <c r="I7" s="41"/>
      <c r="J7" s="22"/>
      <c r="K7" s="10"/>
      <c r="L7" s="43"/>
      <c r="M7"/>
      <c r="N7"/>
      <c r="O7"/>
      <c r="P7"/>
      <c r="Q7"/>
    </row>
    <row r="8" s="1" customFormat="1" ht="20.4" customHeight="1" spans="1:17">
      <c r="A8" s="17"/>
      <c r="B8" s="18"/>
      <c r="C8" s="18"/>
      <c r="D8" s="23"/>
      <c r="E8" s="24"/>
      <c r="F8" s="26"/>
      <c r="G8" s="26"/>
      <c r="H8" s="24"/>
      <c r="I8" s="24"/>
      <c r="J8" s="22"/>
      <c r="K8" s="10"/>
      <c r="L8" s="43"/>
      <c r="M8"/>
      <c r="N8"/>
      <c r="O8"/>
      <c r="P8"/>
      <c r="Q8"/>
    </row>
    <row r="9" s="1" customFormat="1" ht="20.4" customHeight="1" spans="1:17">
      <c r="A9" s="17"/>
      <c r="B9" s="27"/>
      <c r="C9" s="18"/>
      <c r="D9" s="28"/>
      <c r="E9" s="24"/>
      <c r="F9" s="26"/>
      <c r="G9" s="26"/>
      <c r="H9" s="24"/>
      <c r="I9" s="26"/>
      <c r="J9" s="26"/>
      <c r="K9" s="10"/>
      <c r="L9" s="11"/>
      <c r="M9"/>
      <c r="N9" s="44"/>
      <c r="O9"/>
      <c r="P9"/>
      <c r="Q9"/>
    </row>
    <row r="10" s="1" customFormat="1" ht="20.4" customHeight="1" spans="1:17">
      <c r="A10" s="17"/>
      <c r="B10" s="27"/>
      <c r="C10" s="18"/>
      <c r="D10" s="28"/>
      <c r="E10" s="24"/>
      <c r="F10" s="26"/>
      <c r="G10" s="26"/>
      <c r="H10" s="24"/>
      <c r="I10" s="26"/>
      <c r="J10" s="26"/>
      <c r="K10" s="10"/>
      <c r="L10" s="11"/>
      <c r="M10"/>
      <c r="N10"/>
      <c r="O10"/>
      <c r="P10"/>
      <c r="Q10"/>
    </row>
    <row r="11" s="1" customFormat="1" ht="20.4" customHeight="1" spans="1:17">
      <c r="A11" s="17"/>
      <c r="B11" s="27"/>
      <c r="C11" s="18"/>
      <c r="D11" s="28"/>
      <c r="E11" s="24"/>
      <c r="F11" s="26"/>
      <c r="G11" s="26"/>
      <c r="H11" s="24"/>
      <c r="I11" s="26"/>
      <c r="J11" s="26"/>
      <c r="K11" s="10"/>
      <c r="L11" s="11"/>
      <c r="M11"/>
      <c r="N11"/>
      <c r="O11"/>
      <c r="P11"/>
      <c r="Q11"/>
    </row>
    <row r="12" s="1" customFormat="1" ht="20.4" customHeight="1" spans="1:17">
      <c r="A12" s="17"/>
      <c r="B12" s="27"/>
      <c r="C12" s="18"/>
      <c r="D12" s="28"/>
      <c r="E12" s="24"/>
      <c r="F12" s="26"/>
      <c r="G12" s="26"/>
      <c r="H12" s="24"/>
      <c r="I12" s="26"/>
      <c r="J12" s="26"/>
      <c r="K12" s="10"/>
      <c r="L12" s="11"/>
      <c r="M12"/>
      <c r="N12"/>
      <c r="O12"/>
      <c r="P12"/>
      <c r="Q12"/>
    </row>
    <row r="13" s="1" customFormat="1" ht="20.4" customHeight="1" spans="1:17">
      <c r="A13" s="17"/>
      <c r="B13" s="27"/>
      <c r="C13" s="18"/>
      <c r="D13" s="28"/>
      <c r="E13" s="24"/>
      <c r="F13" s="26"/>
      <c r="G13" s="26"/>
      <c r="H13" s="24"/>
      <c r="I13" s="26"/>
      <c r="J13" s="26"/>
      <c r="K13" s="10"/>
      <c r="L13" s="11"/>
      <c r="M13"/>
      <c r="N13"/>
      <c r="O13"/>
      <c r="P13"/>
      <c r="Q13"/>
    </row>
    <row r="14" s="1" customFormat="1" ht="20.4" customHeight="1" spans="1:17">
      <c r="A14" s="17"/>
      <c r="B14" s="27"/>
      <c r="C14" s="18"/>
      <c r="D14" s="28"/>
      <c r="E14" s="24"/>
      <c r="F14" s="26"/>
      <c r="G14" s="26"/>
      <c r="H14" s="24"/>
      <c r="I14" s="26"/>
      <c r="J14" s="26"/>
      <c r="K14" s="10"/>
      <c r="L14" s="11"/>
      <c r="M14"/>
      <c r="N14"/>
      <c r="O14"/>
      <c r="P14"/>
      <c r="Q14"/>
    </row>
    <row r="15" s="1" customFormat="1" ht="20.4" customHeight="1" spans="1:17">
      <c r="A15" s="17"/>
      <c r="B15" s="27"/>
      <c r="C15" s="18"/>
      <c r="D15" s="28"/>
      <c r="E15" s="24"/>
      <c r="F15" s="26"/>
      <c r="G15" s="26"/>
      <c r="H15" s="24"/>
      <c r="I15" s="26"/>
      <c r="J15" s="26"/>
      <c r="K15" s="10"/>
      <c r="L15" s="11"/>
      <c r="M15"/>
      <c r="N15"/>
      <c r="O15"/>
      <c r="P15"/>
      <c r="Q15"/>
    </row>
    <row r="16" s="1" customFormat="1" ht="20.4" customHeight="1" spans="1:17">
      <c r="A16" s="29" t="s">
        <v>20</v>
      </c>
      <c r="B16" s="29"/>
      <c r="C16" s="29"/>
      <c r="D16" s="23"/>
      <c r="E16" s="30"/>
      <c r="F16" s="31"/>
      <c r="G16" s="30"/>
      <c r="H16" s="10">
        <f>SUM(H4:H15)</f>
        <v>4833.795</v>
      </c>
      <c r="I16" s="23"/>
      <c r="J16" s="45">
        <f>SUM(J4:J15)</f>
        <v>96675.9</v>
      </c>
      <c r="K16" s="46"/>
      <c r="L16" s="47"/>
      <c r="M16"/>
      <c r="N16"/>
      <c r="O16"/>
      <c r="P16"/>
      <c r="Q16"/>
    </row>
    <row r="17" ht="14.25" spans="1:12">
      <c r="A17" s="32" t="s">
        <v>21</v>
      </c>
      <c r="B17" s="33"/>
      <c r="C17" s="33"/>
      <c r="D17" s="33"/>
      <c r="E17" s="33"/>
      <c r="F17" s="33"/>
      <c r="G17" s="33"/>
      <c r="H17" s="33"/>
      <c r="I17" s="33"/>
      <c r="J17" s="33"/>
      <c r="K17" s="33"/>
      <c r="L17" s="48"/>
    </row>
    <row r="18" ht="14.25" spans="1:12">
      <c r="A18" s="34"/>
      <c r="B18" s="35"/>
      <c r="C18" s="35"/>
      <c r="D18" s="35"/>
      <c r="E18" s="35"/>
      <c r="F18" s="35"/>
      <c r="G18" s="35"/>
      <c r="H18" s="35"/>
      <c r="I18" s="35"/>
      <c r="J18" s="35"/>
      <c r="K18" s="35"/>
      <c r="L18" s="49"/>
    </row>
    <row r="19" ht="14.25" spans="1:12">
      <c r="A19" s="34"/>
      <c r="B19" s="35"/>
      <c r="C19" s="35"/>
      <c r="D19" s="35"/>
      <c r="E19" s="35"/>
      <c r="F19" s="35"/>
      <c r="G19" s="35"/>
      <c r="H19" s="35"/>
      <c r="I19" s="35"/>
      <c r="J19" s="35"/>
      <c r="K19" s="35"/>
      <c r="L19" s="49"/>
    </row>
    <row r="20" ht="7" customHeight="1" spans="1:12">
      <c r="A20" s="34"/>
      <c r="B20" s="35"/>
      <c r="C20" s="35"/>
      <c r="D20" s="35"/>
      <c r="E20" s="35"/>
      <c r="F20" s="35"/>
      <c r="G20" s="35"/>
      <c r="H20" s="35"/>
      <c r="I20" s="35"/>
      <c r="J20" s="35"/>
      <c r="K20" s="35"/>
      <c r="L20" s="49"/>
    </row>
    <row r="21" ht="14.25" hidden="1" spans="1:12">
      <c r="A21" s="34"/>
      <c r="B21" s="35"/>
      <c r="C21" s="35"/>
      <c r="D21" s="35"/>
      <c r="E21" s="35"/>
      <c r="F21" s="35"/>
      <c r="G21" s="35"/>
      <c r="H21" s="35"/>
      <c r="I21" s="35"/>
      <c r="J21" s="35"/>
      <c r="K21" s="35"/>
      <c r="L21" s="49"/>
    </row>
    <row r="22" ht="9" customHeight="1" spans="1:12">
      <c r="A22" s="36"/>
      <c r="B22" s="37"/>
      <c r="C22" s="37"/>
      <c r="D22" s="37"/>
      <c r="E22" s="37"/>
      <c r="F22" s="37"/>
      <c r="G22" s="37"/>
      <c r="H22" s="37"/>
      <c r="I22" s="37"/>
      <c r="J22" s="37"/>
      <c r="K22" s="37"/>
      <c r="L22" s="50"/>
    </row>
  </sheetData>
  <mergeCells count="10">
    <mergeCell ref="E2:G2"/>
    <mergeCell ref="A16:C16"/>
    <mergeCell ref="A2:A3"/>
    <mergeCell ref="B2:B3"/>
    <mergeCell ref="C2:C3"/>
    <mergeCell ref="D2:D3"/>
    <mergeCell ref="H2:H3"/>
    <mergeCell ref="K2:K3"/>
    <mergeCell ref="L2:L3"/>
    <mergeCell ref="A17:L22"/>
  </mergeCells>
  <printOptions horizontalCentered="1"/>
  <pageMargins left="0.66875" right="0.550694444444444" top="1.37777777777778" bottom="0.708333333333333" header="0.865972222222222" footer="0.904861111111111"/>
  <pageSetup paperSize="9" scale="96" orientation="landscape" horizontalDpi="600"/>
  <headerFooter alignWithMargins="0" scaleWithDoc="0">
    <oddHeader>&amp;C&amp;16&amp;B安徽磐谷高科有限公司新材料产业园一期项目部分混凝土地坪拆除工程废料费用估价结果一览表</oddHeader>
    <oddFooter>&amp;L  填表日期：2022年02月20日&amp;R    
 评估机构：安徽佳策资产评估有限公司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原材料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2019-12-17T02:06:00Z</dcterms:created>
  <cp:lastPrinted>2019-12-25T08:46:00Z</cp:lastPrinted>
  <dcterms:modified xsi:type="dcterms:W3CDTF">2022-03-08T01:34:49Z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545F57454D924B87BC4D8501C7A629B1</vt:lpwstr>
  </property>
</Properties>
</file>